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Anleitung" sheetId="1" state="visible" r:id="rId1"/>
    <sheet xmlns:r="http://schemas.openxmlformats.org/officeDocument/2006/relationships" name="Forecast" sheetId="2" state="visible" r:id="rId2"/>
  </sheets>
  <definedNames/>
  <calcPr calcId="124519" fullCalcOnLoad="1"/>
</workbook>
</file>

<file path=xl/styles.xml><?xml version="1.0" encoding="utf-8"?>
<styleSheet xmlns="http://schemas.openxmlformats.org/spreadsheetml/2006/main">
  <numFmts count="2">
    <numFmt numFmtId="164" formatCode="DD.MM."/>
    <numFmt numFmtId="165" formatCode="#,##0;(#,##0);&quot;-&quot;"/>
  </numFmts>
  <fonts count="8">
    <font>
      <name val="Calibri"/>
      <family val="2"/>
      <color theme="1"/>
      <sz val="11"/>
      <scheme val="minor"/>
    </font>
    <font>
      <name val="Arial"/>
      <b val="1"/>
      <sz val="14"/>
    </font>
    <font>
      <name val="Arial"/>
      <color rgb="005B6571"/>
      <sz val="10"/>
    </font>
    <font>
      <name val="Arial"/>
      <b val="1"/>
      <sz val="10"/>
    </font>
    <font>
      <name val="Arial"/>
      <color rgb="00000000"/>
      <sz val="10"/>
    </font>
    <font>
      <name val="Arial"/>
      <b val="1"/>
      <color rgb="00FFFFFF"/>
      <sz val="10"/>
    </font>
    <font>
      <name val="Arial"/>
      <color rgb="000000FF"/>
      <sz val="10"/>
    </font>
    <font>
      <name val="Arial"/>
      <b val="1"/>
      <color rgb="000000FF"/>
      <sz val="10"/>
    </font>
  </fonts>
  <fills count="4">
    <fill>
      <patternFill/>
    </fill>
    <fill>
      <patternFill patternType="gray125"/>
    </fill>
    <fill>
      <patternFill patternType="solid">
        <fgColor rgb="0015181B"/>
      </patternFill>
    </fill>
    <fill>
      <patternFill patternType="solid">
        <fgColor rgb="00F2F2F2"/>
      </patternFill>
    </fill>
  </fills>
  <borders count="2">
    <border>
      <left/>
      <right/>
      <top/>
      <bottom/>
      <diagonal/>
    </border>
    <border>
      <top style="thin">
        <color rgb="0015181B"/>
      </top>
    </border>
  </borders>
  <cellStyleXfs count="1">
    <xf numFmtId="0" fontId="0" fillId="0" borderId="0"/>
  </cellStyleXfs>
  <cellXfs count="30">
    <xf numFmtId="0" fontId="0" fillId="0" borderId="0" pivotButton="0" quotePrefix="0" xfId="0"/>
    <xf numFmtId="0" fontId="1" fillId="0" borderId="0" applyAlignment="1" pivotButton="0" quotePrefix="0" xfId="0">
      <alignment vertical="top" wrapText="1"/>
    </xf>
    <xf numFmtId="0" fontId="2" fillId="0" borderId="0" applyAlignment="1" pivotButton="0" quotePrefix="0" xfId="0">
      <alignment vertical="top" wrapText="1"/>
    </xf>
    <xf numFmtId="0" fontId="0" fillId="0" borderId="0" applyAlignment="1" pivotButton="0" quotePrefix="0" xfId="0">
      <alignment vertical="top" wrapText="1"/>
    </xf>
    <xf numFmtId="0" fontId="3" fillId="0" borderId="0" applyAlignment="1" pivotButton="0" quotePrefix="0" xfId="0">
      <alignment vertical="top" wrapText="1"/>
    </xf>
    <xf numFmtId="0" fontId="4" fillId="0" borderId="0" applyAlignment="1" pivotButton="0" quotePrefix="0" xfId="0">
      <alignment vertical="top" wrapText="1"/>
    </xf>
    <xf numFmtId="0" fontId="1" fillId="0" borderId="0" pivotButton="0" quotePrefix="0" xfId="0"/>
    <xf numFmtId="0" fontId="2" fillId="0" borderId="0" pivotButton="0" quotePrefix="0" xfId="0"/>
    <xf numFmtId="0" fontId="5" fillId="2" borderId="0" applyAlignment="1" pivotButton="0" quotePrefix="0" xfId="0">
      <alignment horizontal="center"/>
    </xf>
    <xf numFmtId="0" fontId="4" fillId="0" borderId="0" pivotButton="0" quotePrefix="0" xfId="0"/>
    <xf numFmtId="164" fontId="6" fillId="0" borderId="0" applyAlignment="1" pivotButton="0" quotePrefix="0" xfId="0">
      <alignment horizontal="center"/>
    </xf>
    <xf numFmtId="164" fontId="4" fillId="0" borderId="0" applyAlignment="1" pivotButton="0" quotePrefix="0" xfId="0">
      <alignment horizontal="center"/>
    </xf>
    <xf numFmtId="0" fontId="3" fillId="0" borderId="0" pivotButton="0" quotePrefix="0" xfId="0"/>
    <xf numFmtId="165" fontId="7" fillId="0" borderId="0" pivotButton="0" quotePrefix="0" xfId="0"/>
    <xf numFmtId="165" fontId="3" fillId="0" borderId="0" pivotButton="0" quotePrefix="0" xfId="0"/>
    <xf numFmtId="165" fontId="0" fillId="0" borderId="0" pivotButton="0" quotePrefix="0" xfId="0"/>
    <xf numFmtId="0" fontId="3" fillId="3" borderId="0" pivotButton="0" quotePrefix="0" xfId="0"/>
    <xf numFmtId="0" fontId="0" fillId="3" borderId="0" pivotButton="0" quotePrefix="0" xfId="0"/>
    <xf numFmtId="165" fontId="6" fillId="0" borderId="0" pivotButton="0" quotePrefix="0" xfId="0"/>
    <xf numFmtId="165" fontId="4" fillId="0" borderId="0" pivotButton="0" quotePrefix="0" xfId="0"/>
    <xf numFmtId="0" fontId="3" fillId="0" borderId="1" pivotButton="0" quotePrefix="0" xfId="0"/>
    <xf numFmtId="165" fontId="3" fillId="0" borderId="1" pivotButton="0" quotePrefix="0" xfId="0"/>
    <xf numFmtId="164" fontId="6" fillId="0" borderId="0" applyAlignment="1" pivotButton="0" quotePrefix="0" xfId="0">
      <alignment horizontal="center"/>
    </xf>
    <xf numFmtId="164" fontId="4" fillId="0" borderId="0" applyAlignment="1" pivotButton="0" quotePrefix="0" xfId="0">
      <alignment horizontal="center"/>
    </xf>
    <xf numFmtId="165" fontId="7" fillId="0" borderId="0" pivotButton="0" quotePrefix="0" xfId="0"/>
    <xf numFmtId="165" fontId="3" fillId="0" borderId="0" pivotButton="0" quotePrefix="0" xfId="0"/>
    <xf numFmtId="165" fontId="0" fillId="0" borderId="0" pivotButton="0" quotePrefix="0" xfId="0"/>
    <xf numFmtId="165" fontId="6" fillId="0" borderId="0" pivotButton="0" quotePrefix="0" xfId="0"/>
    <xf numFmtId="165" fontId="4" fillId="0" borderId="0" pivotButton="0" quotePrefix="0" xfId="0"/>
    <xf numFmtId="165" fontId="3" fillId="0" borderId="1"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1:B15"/>
  <sheetViews>
    <sheetView workbookViewId="0">
      <selection activeCell="A1" sqref="A1"/>
    </sheetView>
  </sheetViews>
  <sheetFormatPr baseColWidth="8" defaultRowHeight="15"/>
  <cols>
    <col width="4" customWidth="1" min="1" max="1"/>
    <col width="100" customWidth="1" min="2" max="2"/>
  </cols>
  <sheetData>
    <row r="1">
      <c r="B1" s="1" t="inlineStr">
        <is>
          <t>13-Wochen-Liquiditätsplanung – Vorlage</t>
        </is>
      </c>
    </row>
    <row r="2">
      <c r="B2" s="2" t="inlineStr">
        <is>
          <t>Direkte Methode, Wochenraster. Kostenlose Vorlage von finfluent.de</t>
        </is>
      </c>
    </row>
    <row r="3">
      <c r="B3" s="3" t="n"/>
    </row>
    <row r="4">
      <c r="B4" s="4" t="inlineStr">
        <is>
          <t>So arbeitest du mit der Vorlage:</t>
        </is>
      </c>
    </row>
    <row r="5">
      <c r="B5" s="5" t="inlineStr">
        <is>
          <t>1. Blaue Zellen sind Eingaben, schwarze Zellen rechnen automatisch. Nur Blau anfassen.</t>
        </is>
      </c>
    </row>
    <row r="6">
      <c r="B6" s="5" t="inlineStr">
        <is>
          <t>2. Blatt 'Forecast': Startdatum (Montag der aktuellen Woche) und Anfangsbestand aller Bankkonten eintragen.</t>
        </is>
      </c>
    </row>
    <row r="7">
      <c r="B7" s="5" t="inlineStr">
        <is>
          <t>3. Einzahlungen planen: die größten Kunden einzeln (aus dem OPOS-Export, Fälligkeit plus gewohnter Verzug), den Rest gesammelt in 'Übrige Debitoren'.</t>
        </is>
      </c>
    </row>
    <row r="8">
      <c r="B8" s="5" t="inlineStr">
        <is>
          <t>4. Auszahlungen planen: Lieferanten auf die Zahllauf-Termine, Gehälter, Sozialversicherung (drittletzter Bankarbeitstag), Lohnsteuer und Umsatzsteuer (10. des Folgemonats) auf ihre echten Termine legen. Keine Zwölftel-Verteilung.</t>
        </is>
      </c>
    </row>
    <row r="9">
      <c r="B9" s="5" t="inlineStr">
        <is>
          <t>5. Kreditlinie und Mindestpuffer im Kennzahlen-Block eintragen. Die Vorlage berechnet Minimum-Kasse, Engpass-Woche und Headroom.</t>
        </is>
      </c>
    </row>
    <row r="10">
      <c r="B10" s="5" t="inlineStr">
        <is>
          <t>6. Einmal pro Woche aktualisieren: Ist gegen Plan stellen, OPOS neu einlesen, Woche 13 hinten ergänzen. 30 bis 60 Minuten reichen.</t>
        </is>
      </c>
    </row>
    <row r="11">
      <c r="B11" s="3" t="n"/>
    </row>
    <row r="12">
      <c r="B12" s="5" t="inlineStr">
        <is>
          <t>Belastbarkeit der Wochen: W1 bis W4 sind durch offene Posten weitgehend belegt, W5 bis W8 mischen Beleg und Erfahrung, ab W9 dominiert die Schätzung. Das ist normal. Entscheidend ist zu wissen, welche Zahl belegt und welche geschätzt ist.</t>
        </is>
      </c>
    </row>
    <row r="13">
      <c r="B13" s="3" t="n"/>
    </row>
    <row r="14">
      <c r="B14" s="2" t="inlineStr">
        <is>
          <t>Die Beispielzahlen zeigen die Mechanik und sind vor der ersten Nutzung durch eigene Werte zu ersetzen.</t>
        </is>
      </c>
    </row>
    <row r="15">
      <c r="B15" s="2" t="inlineStr">
        <is>
          <t>Vollständiger Leitfaden: finfluent.de/wissen/13-wochen-liquiditaetsplanung</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O35"/>
  <sheetViews>
    <sheetView showGridLines="0" workbookViewId="0">
      <pane xSplit="1" ySplit="5" topLeftCell="B6" activePane="bottomRight" state="frozen"/>
      <selection pane="topRight" activeCell="A1" sqref="A1"/>
      <selection pane="bottomLeft" activeCell="A1" sqref="A1"/>
      <selection pane="bottomRight" activeCell="A1" sqref="A1"/>
    </sheetView>
  </sheetViews>
  <sheetFormatPr baseColWidth="8" defaultRowHeight="15"/>
  <cols>
    <col width="34" customWidth="1" min="1" max="1"/>
    <col width="11" customWidth="1" min="2" max="2"/>
    <col width="11" customWidth="1" min="3" max="3"/>
    <col width="11" customWidth="1" min="4" max="4"/>
    <col width="11" customWidth="1" min="5" max="5"/>
    <col width="11" customWidth="1" min="6" max="6"/>
    <col width="11" customWidth="1" min="7" max="7"/>
    <col width="11" customWidth="1" min="8" max="8"/>
    <col width="11" customWidth="1" min="9" max="9"/>
    <col width="11" customWidth="1" min="10" max="10"/>
    <col width="11" customWidth="1" min="11" max="11"/>
    <col width="11" customWidth="1" min="12" max="12"/>
    <col width="11" customWidth="1" min="13" max="13"/>
    <col width="11" customWidth="1" min="14" max="14"/>
    <col width="12" customWidth="1" min="15" max="15"/>
  </cols>
  <sheetData>
    <row r="1">
      <c r="A1" s="6" t="inlineStr">
        <is>
          <t>13-Wochen-Liquiditätsplanung</t>
        </is>
      </c>
    </row>
    <row r="2">
      <c r="A2" s="7" t="inlineStr">
        <is>
          <t>Direkte Methode · alle Werte in EUR · blaue Zellen = Eingaben</t>
        </is>
      </c>
    </row>
    <row r="4">
      <c r="A4" s="8" t="inlineStr">
        <is>
          <t>Woche</t>
        </is>
      </c>
      <c r="B4" s="8" t="inlineStr">
        <is>
          <t>W1</t>
        </is>
      </c>
      <c r="C4" s="8" t="inlineStr">
        <is>
          <t>W2</t>
        </is>
      </c>
      <c r="D4" s="8" t="inlineStr">
        <is>
          <t>W3</t>
        </is>
      </c>
      <c r="E4" s="8" t="inlineStr">
        <is>
          <t>W4</t>
        </is>
      </c>
      <c r="F4" s="8" t="inlineStr">
        <is>
          <t>W5</t>
        </is>
      </c>
      <c r="G4" s="8" t="inlineStr">
        <is>
          <t>W6</t>
        </is>
      </c>
      <c r="H4" s="8" t="inlineStr">
        <is>
          <t>W7</t>
        </is>
      </c>
      <c r="I4" s="8" t="inlineStr">
        <is>
          <t>W8</t>
        </is>
      </c>
      <c r="J4" s="8" t="inlineStr">
        <is>
          <t>W9</t>
        </is>
      </c>
      <c r="K4" s="8" t="inlineStr">
        <is>
          <t>W10</t>
        </is>
      </c>
      <c r="L4" s="8" t="inlineStr">
        <is>
          <t>W11</t>
        </is>
      </c>
      <c r="M4" s="8" t="inlineStr">
        <is>
          <t>W12</t>
        </is>
      </c>
      <c r="N4" s="8" t="inlineStr">
        <is>
          <t>W13</t>
        </is>
      </c>
      <c r="O4" s="8" t="inlineStr">
        <is>
          <t>Summe</t>
        </is>
      </c>
    </row>
    <row r="5">
      <c r="A5" s="9" t="inlineStr">
        <is>
          <t>Woche ab (Montag)</t>
        </is>
      </c>
      <c r="B5" s="22" t="n">
        <v>46216</v>
      </c>
      <c r="C5" s="23">
        <f>B5+7</f>
        <v/>
      </c>
      <c r="D5" s="23">
        <f>C5+7</f>
        <v/>
      </c>
      <c r="E5" s="23">
        <f>D5+7</f>
        <v/>
      </c>
      <c r="F5" s="23">
        <f>E5+7</f>
        <v/>
      </c>
      <c r="G5" s="23">
        <f>F5+7</f>
        <v/>
      </c>
      <c r="H5" s="23">
        <f>G5+7</f>
        <v/>
      </c>
      <c r="I5" s="23">
        <f>H5+7</f>
        <v/>
      </c>
      <c r="J5" s="23">
        <f>I5+7</f>
        <v/>
      </c>
      <c r="K5" s="23">
        <f>J5+7</f>
        <v/>
      </c>
      <c r="L5" s="23">
        <f>K5+7</f>
        <v/>
      </c>
      <c r="M5" s="23">
        <f>L5+7</f>
        <v/>
      </c>
      <c r="N5" s="23">
        <f>M5+7</f>
        <v/>
      </c>
    </row>
    <row r="7">
      <c r="A7" s="12" t="inlineStr">
        <is>
          <t>Anfangsbestand Bankkonten</t>
        </is>
      </c>
      <c r="B7" s="24" t="n">
        <v>180000</v>
      </c>
      <c r="C7" s="25">
        <f>B26</f>
        <v/>
      </c>
      <c r="D7" s="25">
        <f>C26</f>
        <v/>
      </c>
      <c r="E7" s="25">
        <f>D26</f>
        <v/>
      </c>
      <c r="F7" s="25">
        <f>E26</f>
        <v/>
      </c>
      <c r="G7" s="25">
        <f>F26</f>
        <v/>
      </c>
      <c r="H7" s="25">
        <f>G26</f>
        <v/>
      </c>
      <c r="I7" s="25">
        <f>H26</f>
        <v/>
      </c>
      <c r="J7" s="25">
        <f>I26</f>
        <v/>
      </c>
      <c r="K7" s="25">
        <f>J26</f>
        <v/>
      </c>
      <c r="L7" s="25">
        <f>K26</f>
        <v/>
      </c>
      <c r="M7" s="25">
        <f>L26</f>
        <v/>
      </c>
      <c r="N7" s="25">
        <f>M26</f>
        <v/>
      </c>
      <c r="O7" s="26" t="n"/>
    </row>
    <row r="8">
      <c r="A8" s="16" t="inlineStr">
        <is>
          <t>Einzahlungen</t>
        </is>
      </c>
      <c r="B8" s="17" t="n"/>
      <c r="C8" s="17" t="n"/>
      <c r="D8" s="17" t="n"/>
      <c r="E8" s="17" t="n"/>
      <c r="F8" s="17" t="n"/>
      <c r="G8" s="17" t="n"/>
      <c r="H8" s="17" t="n"/>
      <c r="I8" s="17" t="n"/>
      <c r="J8" s="17" t="n"/>
      <c r="K8" s="17" t="n"/>
      <c r="L8" s="17" t="n"/>
      <c r="M8" s="17" t="n"/>
      <c r="N8" s="17" t="n"/>
      <c r="O8" s="17" t="n"/>
    </row>
    <row r="9">
      <c r="A9" s="9" t="inlineStr">
        <is>
          <t>Kunde A (Top-Debitor)</t>
        </is>
      </c>
      <c r="B9" s="27" t="n">
        <v>0</v>
      </c>
      <c r="C9" s="27" t="n">
        <v>42000</v>
      </c>
      <c r="D9" s="27" t="n">
        <v>0</v>
      </c>
      <c r="E9" s="27" t="n">
        <v>0</v>
      </c>
      <c r="F9" s="27" t="n">
        <v>38000</v>
      </c>
      <c r="G9" s="27" t="n">
        <v>0</v>
      </c>
      <c r="H9" s="27" t="n">
        <v>0</v>
      </c>
      <c r="I9" s="27" t="n">
        <v>45000</v>
      </c>
      <c r="J9" s="27" t="n">
        <v>0</v>
      </c>
      <c r="K9" s="27" t="n">
        <v>0</v>
      </c>
      <c r="L9" s="27" t="n">
        <v>40000</v>
      </c>
      <c r="M9" s="27" t="n">
        <v>0</v>
      </c>
      <c r="N9" s="27" t="n">
        <v>0</v>
      </c>
      <c r="O9" s="28">
        <f>SUM(B9:N9)</f>
        <v/>
      </c>
    </row>
    <row r="10">
      <c r="A10" s="9" t="inlineStr">
        <is>
          <t>Kunde B (Top-Debitor)</t>
        </is>
      </c>
      <c r="B10" s="27" t="n">
        <v>18000</v>
      </c>
      <c r="C10" s="27" t="n">
        <v>0</v>
      </c>
      <c r="D10" s="27" t="n">
        <v>0</v>
      </c>
      <c r="E10" s="27" t="n">
        <v>22000</v>
      </c>
      <c r="F10" s="27" t="n">
        <v>0</v>
      </c>
      <c r="G10" s="27" t="n">
        <v>0</v>
      </c>
      <c r="H10" s="27" t="n">
        <v>20000</v>
      </c>
      <c r="I10" s="27" t="n">
        <v>0</v>
      </c>
      <c r="J10" s="27" t="n">
        <v>0</v>
      </c>
      <c r="K10" s="27" t="n">
        <v>21000</v>
      </c>
      <c r="L10" s="27" t="n">
        <v>0</v>
      </c>
      <c r="M10" s="27" t="n">
        <v>0</v>
      </c>
      <c r="N10" s="27" t="n">
        <v>20000</v>
      </c>
      <c r="O10" s="28">
        <f>SUM(B10:N10)</f>
        <v/>
      </c>
    </row>
    <row r="11">
      <c r="A11" s="9" t="inlineStr">
        <is>
          <t>Kunde C (Top-Debitor)</t>
        </is>
      </c>
      <c r="B11" s="27" t="n">
        <v>0</v>
      </c>
      <c r="C11" s="27" t="n">
        <v>0</v>
      </c>
      <c r="D11" s="27" t="n">
        <v>15000</v>
      </c>
      <c r="E11" s="27" t="n">
        <v>0</v>
      </c>
      <c r="F11" s="27" t="n">
        <v>0</v>
      </c>
      <c r="G11" s="27" t="n">
        <v>15000</v>
      </c>
      <c r="H11" s="27" t="n">
        <v>0</v>
      </c>
      <c r="I11" s="27" t="n">
        <v>0</v>
      </c>
      <c r="J11" s="27" t="n">
        <v>15000</v>
      </c>
      <c r="K11" s="27" t="n">
        <v>0</v>
      </c>
      <c r="L11" s="27" t="n">
        <v>0</v>
      </c>
      <c r="M11" s="27" t="n">
        <v>15000</v>
      </c>
      <c r="N11" s="27" t="n">
        <v>0</v>
      </c>
      <c r="O11" s="28">
        <f>SUM(B11:N11)</f>
        <v/>
      </c>
    </row>
    <row r="12">
      <c r="A12" s="9" t="inlineStr">
        <is>
          <t>Übrige Debitoren</t>
        </is>
      </c>
      <c r="B12" s="27" t="n">
        <v>26000</v>
      </c>
      <c r="C12" s="27" t="n">
        <v>24000</v>
      </c>
      <c r="D12" s="27" t="n">
        <v>25000</v>
      </c>
      <c r="E12" s="27" t="n">
        <v>24000</v>
      </c>
      <c r="F12" s="27" t="n">
        <v>25000</v>
      </c>
      <c r="G12" s="27" t="n">
        <v>24000</v>
      </c>
      <c r="H12" s="27" t="n">
        <v>25000</v>
      </c>
      <c r="I12" s="27" t="n">
        <v>24000</v>
      </c>
      <c r="J12" s="27" t="n">
        <v>25000</v>
      </c>
      <c r="K12" s="27" t="n">
        <v>24000</v>
      </c>
      <c r="L12" s="27" t="n">
        <v>25000</v>
      </c>
      <c r="M12" s="27" t="n">
        <v>24000</v>
      </c>
      <c r="N12" s="27" t="n">
        <v>25000</v>
      </c>
      <c r="O12" s="28">
        <f>SUM(B12:N12)</f>
        <v/>
      </c>
    </row>
    <row r="13">
      <c r="A13" s="9" t="inlineStr">
        <is>
          <t>Sonstige Einzahlungen</t>
        </is>
      </c>
      <c r="B13" s="27" t="n">
        <v>0</v>
      </c>
      <c r="C13" s="27" t="n">
        <v>0</v>
      </c>
      <c r="D13" s="27" t="n">
        <v>0</v>
      </c>
      <c r="E13" s="27" t="n">
        <v>0</v>
      </c>
      <c r="F13" s="27" t="n">
        <v>0</v>
      </c>
      <c r="G13" s="27" t="n">
        <v>0</v>
      </c>
      <c r="H13" s="27" t="n">
        <v>0</v>
      </c>
      <c r="I13" s="27" t="n">
        <v>0</v>
      </c>
      <c r="J13" s="27" t="n">
        <v>0</v>
      </c>
      <c r="K13" s="27" t="n">
        <v>0</v>
      </c>
      <c r="L13" s="27" t="n">
        <v>0</v>
      </c>
      <c r="M13" s="27" t="n">
        <v>15000</v>
      </c>
      <c r="N13" s="27" t="n">
        <v>30000</v>
      </c>
      <c r="O13" s="28">
        <f>SUM(B13:N13)</f>
        <v/>
      </c>
    </row>
    <row r="14">
      <c r="A14" s="12" t="inlineStr">
        <is>
          <t>Summe Einzahlungen</t>
        </is>
      </c>
      <c r="B14" s="25">
        <f>SUM(B9:B13)</f>
        <v/>
      </c>
      <c r="C14" s="25">
        <f>SUM(C9:C13)</f>
        <v/>
      </c>
      <c r="D14" s="25">
        <f>SUM(D9:D13)</f>
        <v/>
      </c>
      <c r="E14" s="25">
        <f>SUM(E9:E13)</f>
        <v/>
      </c>
      <c r="F14" s="25">
        <f>SUM(F9:F13)</f>
        <v/>
      </c>
      <c r="G14" s="25">
        <f>SUM(G9:G13)</f>
        <v/>
      </c>
      <c r="H14" s="25">
        <f>SUM(H9:H13)</f>
        <v/>
      </c>
      <c r="I14" s="25">
        <f>SUM(I9:I13)</f>
        <v/>
      </c>
      <c r="J14" s="25">
        <f>SUM(J9:J13)</f>
        <v/>
      </c>
      <c r="K14" s="25">
        <f>SUM(K9:K13)</f>
        <v/>
      </c>
      <c r="L14" s="25">
        <f>SUM(L9:L13)</f>
        <v/>
      </c>
      <c r="M14" s="25">
        <f>SUM(M9:M13)</f>
        <v/>
      </c>
      <c r="N14" s="25">
        <f>SUM(N9:N13)</f>
        <v/>
      </c>
      <c r="O14" s="25">
        <f>SUM(B14:N14)</f>
        <v/>
      </c>
    </row>
    <row r="15">
      <c r="A15" s="16" t="inlineStr">
        <is>
          <t>Auszahlungen</t>
        </is>
      </c>
      <c r="B15" s="17" t="n"/>
      <c r="C15" s="17" t="n"/>
      <c r="D15" s="17" t="n"/>
      <c r="E15" s="17" t="n"/>
      <c r="F15" s="17" t="n"/>
      <c r="G15" s="17" t="n"/>
      <c r="H15" s="17" t="n"/>
      <c r="I15" s="17" t="n"/>
      <c r="J15" s="17" t="n"/>
      <c r="K15" s="17" t="n"/>
      <c r="L15" s="17" t="n"/>
      <c r="M15" s="17" t="n"/>
      <c r="N15" s="17" t="n"/>
      <c r="O15" s="17" t="n"/>
    </row>
    <row r="16">
      <c r="A16" s="9" t="inlineStr">
        <is>
          <t>Lieferanten (Zahllauf)</t>
        </is>
      </c>
      <c r="B16" s="27" t="n">
        <v>22000</v>
      </c>
      <c r="C16" s="27" t="n">
        <v>20000</v>
      </c>
      <c r="D16" s="27" t="n">
        <v>24000</v>
      </c>
      <c r="E16" s="27" t="n">
        <v>21000</v>
      </c>
      <c r="F16" s="27" t="n">
        <v>22000</v>
      </c>
      <c r="G16" s="27" t="n">
        <v>23000</v>
      </c>
      <c r="H16" s="27" t="n">
        <v>21000</v>
      </c>
      <c r="I16" s="27" t="n">
        <v>22000</v>
      </c>
      <c r="J16" s="27" t="n">
        <v>24000</v>
      </c>
      <c r="K16" s="27" t="n">
        <v>21000</v>
      </c>
      <c r="L16" s="27" t="n">
        <v>22000</v>
      </c>
      <c r="M16" s="27" t="n">
        <v>23000</v>
      </c>
      <c r="N16" s="27" t="n">
        <v>21000</v>
      </c>
      <c r="O16" s="28">
        <f>SUM(B16:N16)</f>
        <v/>
      </c>
    </row>
    <row r="17">
      <c r="A17" s="9" t="inlineStr">
        <is>
          <t>Gehälter und Löhne (netto)</t>
        </is>
      </c>
      <c r="B17" s="27" t="n">
        <v>0</v>
      </c>
      <c r="C17" s="27" t="n">
        <v>0</v>
      </c>
      <c r="D17" s="27" t="n">
        <v>0</v>
      </c>
      <c r="E17" s="27" t="n">
        <v>52000</v>
      </c>
      <c r="F17" s="27" t="n">
        <v>0</v>
      </c>
      <c r="G17" s="27" t="n">
        <v>0</v>
      </c>
      <c r="H17" s="27" t="n">
        <v>0</v>
      </c>
      <c r="I17" s="27" t="n">
        <v>52000</v>
      </c>
      <c r="J17" s="27" t="n">
        <v>0</v>
      </c>
      <c r="K17" s="27" t="n">
        <v>0</v>
      </c>
      <c r="L17" s="27" t="n">
        <v>0</v>
      </c>
      <c r="M17" s="27" t="n">
        <v>0</v>
      </c>
      <c r="N17" s="27" t="n">
        <v>52000</v>
      </c>
      <c r="O17" s="28">
        <f>SUM(B17:N17)</f>
        <v/>
      </c>
    </row>
    <row r="18">
      <c r="A18" s="9" t="inlineStr">
        <is>
          <t>Sozialversicherung</t>
        </is>
      </c>
      <c r="B18" s="27" t="n">
        <v>0</v>
      </c>
      <c r="C18" s="27" t="n">
        <v>0</v>
      </c>
      <c r="D18" s="27" t="n">
        <v>24000</v>
      </c>
      <c r="E18" s="27" t="n">
        <v>0</v>
      </c>
      <c r="F18" s="27" t="n">
        <v>0</v>
      </c>
      <c r="G18" s="27" t="n">
        <v>0</v>
      </c>
      <c r="H18" s="27" t="n">
        <v>24000</v>
      </c>
      <c r="I18" s="27" t="n">
        <v>0</v>
      </c>
      <c r="J18" s="27" t="n">
        <v>0</v>
      </c>
      <c r="K18" s="27" t="n">
        <v>0</v>
      </c>
      <c r="L18" s="27" t="n">
        <v>0</v>
      </c>
      <c r="M18" s="27" t="n">
        <v>24000</v>
      </c>
      <c r="N18" s="27" t="n">
        <v>0</v>
      </c>
      <c r="O18" s="28">
        <f>SUM(B18:N18)</f>
        <v/>
      </c>
    </row>
    <row r="19">
      <c r="A19" s="9" t="inlineStr">
        <is>
          <t>Lohnsteuer</t>
        </is>
      </c>
      <c r="B19" s="27" t="n">
        <v>0</v>
      </c>
      <c r="C19" s="27" t="n">
        <v>14000</v>
      </c>
      <c r="D19" s="27" t="n">
        <v>0</v>
      </c>
      <c r="E19" s="27" t="n">
        <v>0</v>
      </c>
      <c r="F19" s="27" t="n">
        <v>0</v>
      </c>
      <c r="G19" s="27" t="n">
        <v>14000</v>
      </c>
      <c r="H19" s="27" t="n">
        <v>0</v>
      </c>
      <c r="I19" s="27" t="n">
        <v>0</v>
      </c>
      <c r="J19" s="27" t="n">
        <v>0</v>
      </c>
      <c r="K19" s="27" t="n">
        <v>14000</v>
      </c>
      <c r="L19" s="27" t="n">
        <v>0</v>
      </c>
      <c r="M19" s="27" t="n">
        <v>0</v>
      </c>
      <c r="N19" s="27" t="n">
        <v>0</v>
      </c>
      <c r="O19" s="28">
        <f>SUM(B19:N19)</f>
        <v/>
      </c>
    </row>
    <row r="20">
      <c r="A20" s="9" t="inlineStr">
        <is>
          <t>Umsatzsteuer-Zahllast</t>
        </is>
      </c>
      <c r="B20" s="27" t="n">
        <v>0</v>
      </c>
      <c r="C20" s="27" t="n">
        <v>19000</v>
      </c>
      <c r="D20" s="27" t="n">
        <v>0</v>
      </c>
      <c r="E20" s="27" t="n">
        <v>0</v>
      </c>
      <c r="F20" s="27" t="n">
        <v>0</v>
      </c>
      <c r="G20" s="27" t="n">
        <v>21000</v>
      </c>
      <c r="H20" s="27" t="n">
        <v>0</v>
      </c>
      <c r="I20" s="27" t="n">
        <v>0</v>
      </c>
      <c r="J20" s="27" t="n">
        <v>0</v>
      </c>
      <c r="K20" s="27" t="n">
        <v>18000</v>
      </c>
      <c r="L20" s="27" t="n">
        <v>0</v>
      </c>
      <c r="M20" s="27" t="n">
        <v>0</v>
      </c>
      <c r="N20" s="27" t="n">
        <v>0</v>
      </c>
      <c r="O20" s="28">
        <f>SUM(B20:N20)</f>
        <v/>
      </c>
    </row>
    <row r="21">
      <c r="A21" s="9" t="inlineStr">
        <is>
          <t>Miete, Leasing, Fixkosten</t>
        </is>
      </c>
      <c r="B21" s="27" t="n">
        <v>9000</v>
      </c>
      <c r="C21" s="27" t="n">
        <v>0</v>
      </c>
      <c r="D21" s="27" t="n">
        <v>0</v>
      </c>
      <c r="E21" s="27" t="n">
        <v>0</v>
      </c>
      <c r="F21" s="27" t="n">
        <v>9000</v>
      </c>
      <c r="G21" s="27" t="n">
        <v>0</v>
      </c>
      <c r="H21" s="27" t="n">
        <v>0</v>
      </c>
      <c r="I21" s="27" t="n">
        <v>0</v>
      </c>
      <c r="J21" s="27" t="n">
        <v>9000</v>
      </c>
      <c r="K21" s="27" t="n">
        <v>0</v>
      </c>
      <c r="L21" s="27" t="n">
        <v>0</v>
      </c>
      <c r="M21" s="27" t="n">
        <v>0</v>
      </c>
      <c r="N21" s="27" t="n">
        <v>9000</v>
      </c>
      <c r="O21" s="28">
        <f>SUM(B21:N21)</f>
        <v/>
      </c>
    </row>
    <row r="22">
      <c r="A22" s="9" t="inlineStr">
        <is>
          <t>Investitionen (Capex)</t>
        </is>
      </c>
      <c r="B22" s="27" t="n">
        <v>0</v>
      </c>
      <c r="C22" s="27" t="n">
        <v>0</v>
      </c>
      <c r="D22" s="27" t="n">
        <v>0</v>
      </c>
      <c r="E22" s="27" t="n">
        <v>0</v>
      </c>
      <c r="F22" s="27" t="n">
        <v>0</v>
      </c>
      <c r="G22" s="27" t="n">
        <v>30000</v>
      </c>
      <c r="H22" s="27" t="n">
        <v>0</v>
      </c>
      <c r="I22" s="27" t="n">
        <v>0</v>
      </c>
      <c r="J22" s="27" t="n">
        <v>0</v>
      </c>
      <c r="K22" s="27" t="n">
        <v>0</v>
      </c>
      <c r="L22" s="27" t="n">
        <v>0</v>
      </c>
      <c r="M22" s="27" t="n">
        <v>0</v>
      </c>
      <c r="N22" s="27" t="n">
        <v>0</v>
      </c>
      <c r="O22" s="28">
        <f>SUM(B22:N22)</f>
        <v/>
      </c>
    </row>
    <row r="23">
      <c r="A23" s="9" t="inlineStr">
        <is>
          <t>Sonstige Auszahlungen</t>
        </is>
      </c>
      <c r="B23" s="27" t="n">
        <v>3000</v>
      </c>
      <c r="C23" s="27" t="n">
        <v>3000</v>
      </c>
      <c r="D23" s="27" t="n">
        <v>3000</v>
      </c>
      <c r="E23" s="27" t="n">
        <v>3000</v>
      </c>
      <c r="F23" s="27" t="n">
        <v>3000</v>
      </c>
      <c r="G23" s="27" t="n">
        <v>3000</v>
      </c>
      <c r="H23" s="27" t="n">
        <v>3000</v>
      </c>
      <c r="I23" s="27" t="n">
        <v>3000</v>
      </c>
      <c r="J23" s="27" t="n">
        <v>3000</v>
      </c>
      <c r="K23" s="27" t="n">
        <v>3000</v>
      </c>
      <c r="L23" s="27" t="n">
        <v>3000</v>
      </c>
      <c r="M23" s="27" t="n">
        <v>3000</v>
      </c>
      <c r="N23" s="27" t="n">
        <v>3000</v>
      </c>
      <c r="O23" s="28">
        <f>SUM(B23:N23)</f>
        <v/>
      </c>
    </row>
    <row r="24">
      <c r="A24" s="12" t="inlineStr">
        <is>
          <t>Summe Auszahlungen</t>
        </is>
      </c>
      <c r="B24" s="25">
        <f>SUM(B16:B23)</f>
        <v/>
      </c>
      <c r="C24" s="25">
        <f>SUM(C16:C23)</f>
        <v/>
      </c>
      <c r="D24" s="25">
        <f>SUM(D16:D23)</f>
        <v/>
      </c>
      <c r="E24" s="25">
        <f>SUM(E16:E23)</f>
        <v/>
      </c>
      <c r="F24" s="25">
        <f>SUM(F16:F23)</f>
        <v/>
      </c>
      <c r="G24" s="25">
        <f>SUM(G16:G23)</f>
        <v/>
      </c>
      <c r="H24" s="25">
        <f>SUM(H16:H23)</f>
        <v/>
      </c>
      <c r="I24" s="25">
        <f>SUM(I16:I23)</f>
        <v/>
      </c>
      <c r="J24" s="25">
        <f>SUM(J16:J23)</f>
        <v/>
      </c>
      <c r="K24" s="25">
        <f>SUM(K16:K23)</f>
        <v/>
      </c>
      <c r="L24" s="25">
        <f>SUM(L16:L23)</f>
        <v/>
      </c>
      <c r="M24" s="25">
        <f>SUM(M16:M23)</f>
        <v/>
      </c>
      <c r="N24" s="25">
        <f>SUM(N16:N23)</f>
        <v/>
      </c>
      <c r="O24" s="25">
        <f>SUM(B24:N24)</f>
        <v/>
      </c>
    </row>
    <row r="25">
      <c r="A25" s="12" t="inlineStr">
        <is>
          <t>Netto-Cashflow</t>
        </is>
      </c>
      <c r="B25" s="25">
        <f>B14-B24</f>
        <v/>
      </c>
      <c r="C25" s="25">
        <f>C14-C24</f>
        <v/>
      </c>
      <c r="D25" s="25">
        <f>D14-D24</f>
        <v/>
      </c>
      <c r="E25" s="25">
        <f>E14-E24</f>
        <v/>
      </c>
      <c r="F25" s="25">
        <f>F14-F24</f>
        <v/>
      </c>
      <c r="G25" s="25">
        <f>G14-G24</f>
        <v/>
      </c>
      <c r="H25" s="25">
        <f>H14-H24</f>
        <v/>
      </c>
      <c r="I25" s="25">
        <f>I14-I24</f>
        <v/>
      </c>
      <c r="J25" s="25">
        <f>J14-J24</f>
        <v/>
      </c>
      <c r="K25" s="25">
        <f>K14-K24</f>
        <v/>
      </c>
      <c r="L25" s="25">
        <f>L14-L24</f>
        <v/>
      </c>
      <c r="M25" s="25">
        <f>M14-M24</f>
        <v/>
      </c>
      <c r="N25" s="25">
        <f>N14-N24</f>
        <v/>
      </c>
      <c r="O25" s="25">
        <f>SUM(B25:N25)</f>
        <v/>
      </c>
    </row>
    <row r="26">
      <c r="A26" s="20" t="inlineStr">
        <is>
          <t>Endbestand Bankkonten</t>
        </is>
      </c>
      <c r="B26" s="29">
        <f>B7+B25</f>
        <v/>
      </c>
      <c r="C26" s="29">
        <f>C7+C25</f>
        <v/>
      </c>
      <c r="D26" s="29">
        <f>D7+D25</f>
        <v/>
      </c>
      <c r="E26" s="29">
        <f>E7+E25</f>
        <v/>
      </c>
      <c r="F26" s="29">
        <f>F7+F25</f>
        <v/>
      </c>
      <c r="G26" s="29">
        <f>G7+G25</f>
        <v/>
      </c>
      <c r="H26" s="29">
        <f>H7+H25</f>
        <v/>
      </c>
      <c r="I26" s="29">
        <f>I7+I25</f>
        <v/>
      </c>
      <c r="J26" s="29">
        <f>J7+J25</f>
        <v/>
      </c>
      <c r="K26" s="29">
        <f>K7+K25</f>
        <v/>
      </c>
      <c r="L26" s="29">
        <f>L7+L25</f>
        <v/>
      </c>
      <c r="M26" s="29">
        <f>M7+M25</f>
        <v/>
      </c>
      <c r="N26" s="29">
        <f>N7+N25</f>
        <v/>
      </c>
      <c r="O26" s="26" t="n"/>
    </row>
    <row r="28">
      <c r="A28" s="16" t="inlineStr">
        <is>
          <t>Steuerungs-Kennzahlen</t>
        </is>
      </c>
      <c r="B28" s="17" t="n"/>
      <c r="C28" s="17" t="n"/>
      <c r="D28" s="17" t="n"/>
      <c r="E28" s="17" t="n"/>
      <c r="F28" s="17" t="n"/>
      <c r="G28" s="17" t="n"/>
      <c r="H28" s="17" t="n"/>
      <c r="I28" s="17" t="n"/>
      <c r="J28" s="17" t="n"/>
      <c r="K28" s="17" t="n"/>
      <c r="L28" s="17" t="n"/>
      <c r="M28" s="17" t="n"/>
      <c r="N28" s="17" t="n"/>
      <c r="O28" s="17" t="n"/>
    </row>
    <row r="29">
      <c r="A29" s="9" t="inlineStr">
        <is>
          <t>Freie Kreditlinie</t>
        </is>
      </c>
      <c r="B29" s="27" t="n">
        <v>100000</v>
      </c>
      <c r="C29" s="26" t="n"/>
      <c r="D29" s="26" t="n"/>
      <c r="E29" s="26" t="n"/>
      <c r="F29" s="26" t="n"/>
      <c r="G29" s="26" t="n"/>
      <c r="H29" s="26" t="n"/>
      <c r="I29" s="26" t="n"/>
      <c r="J29" s="26" t="n"/>
      <c r="K29" s="26" t="n"/>
      <c r="L29" s="26" t="n"/>
      <c r="M29" s="26" t="n"/>
      <c r="N29" s="26" t="n"/>
      <c r="O29" s="26" t="n"/>
    </row>
    <row r="30">
      <c r="A30" s="9" t="inlineStr">
        <is>
          <t>Mindestpuffer (2–4 Wochen Fixauszahlungen)</t>
        </is>
      </c>
      <c r="B30" s="27" t="n">
        <v>60000</v>
      </c>
      <c r="C30" s="26" t="n"/>
      <c r="D30" s="26" t="n"/>
      <c r="E30" s="26" t="n"/>
      <c r="F30" s="26" t="n"/>
      <c r="G30" s="26" t="n"/>
      <c r="H30" s="26" t="n"/>
      <c r="I30" s="26" t="n"/>
      <c r="J30" s="26" t="n"/>
      <c r="K30" s="26" t="n"/>
      <c r="L30" s="26" t="n"/>
      <c r="M30" s="26" t="n"/>
      <c r="N30" s="26" t="n"/>
      <c r="O30" s="26" t="n"/>
    </row>
    <row r="31">
      <c r="A31" s="12" t="inlineStr">
        <is>
          <t>Minimum-Kasse (niedrigster Endbestand)</t>
        </is>
      </c>
      <c r="B31" s="25">
        <f>MIN(B26:N26)</f>
        <v/>
      </c>
      <c r="C31" s="26" t="n"/>
      <c r="D31" s="26" t="n"/>
      <c r="E31" s="26" t="n"/>
      <c r="F31" s="26" t="n"/>
      <c r="G31" s="26" t="n"/>
      <c r="H31" s="26" t="n"/>
      <c r="I31" s="26" t="n"/>
      <c r="J31" s="26" t="n"/>
      <c r="K31" s="26" t="n"/>
      <c r="L31" s="26" t="n"/>
      <c r="M31" s="26" t="n"/>
      <c r="N31" s="26" t="n"/>
      <c r="O31" s="26" t="n"/>
    </row>
    <row r="32">
      <c r="A32" s="9" t="inlineStr">
        <is>
          <t>Engpass-Woche</t>
        </is>
      </c>
      <c r="B32" s="9">
        <f>"W"&amp;MATCH(MIN(B26:N26),B26:N26,0)</f>
        <v/>
      </c>
    </row>
    <row r="33">
      <c r="A33" s="12" t="inlineStr">
        <is>
          <t>Headroom im Minimum (Min-Kasse + Kreditlinie − Puffer)</t>
        </is>
      </c>
      <c r="B33" s="25">
        <f>B31+B29-B30</f>
        <v/>
      </c>
      <c r="C33" s="26" t="n"/>
      <c r="D33" s="26" t="n"/>
      <c r="E33" s="26" t="n"/>
      <c r="F33" s="26" t="n"/>
      <c r="G33" s="26" t="n"/>
      <c r="H33" s="26" t="n"/>
      <c r="I33" s="26" t="n"/>
      <c r="J33" s="26" t="n"/>
      <c r="K33" s="26" t="n"/>
      <c r="L33" s="26" t="n"/>
      <c r="M33" s="26" t="n"/>
      <c r="N33" s="26" t="n"/>
      <c r="O33" s="26" t="n"/>
    </row>
    <row r="35">
      <c r="A35" s="7" t="inlineStr">
        <is>
          <t>Vorlage von finfluent.de · Leitfaden: finfluent.de/wissen/13-wochen-liquiditaetsplanung</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2026-07-09T13:47:35Z</dcterms:created>
  <dcterms:modified xmlns:dcterms="http://purl.org/dc/terms/" xmlns:xsi="http://www.w3.org/2001/XMLSchema-instance" xsi:type="dcterms:W3CDTF">2026-07-09T13:48:44Z</dcterms:modified>
</cp:coreProperties>
</file>